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ji\Assessoria_Direx\Documentos Institucionais\1. Documento em Revisão 2025\2. Manual + Ferramentas da Qualidade\"/>
    </mc:Choice>
  </mc:AlternateContent>
  <xr:revisionPtr revIDLastSave="0" documentId="13_ncr:1_{4F508895-3038-4B34-AC98-06FB513DF277}" xr6:coauthVersionLast="36" xr6:coauthVersionMax="36" xr10:uidLastSave="{00000000-0000-0000-0000-000000000000}"/>
  <bookViews>
    <workbookView xWindow="0" yWindow="0" windowWidth="24000" windowHeight="9405" activeTab="1" xr2:uid="{C9236D3F-6E86-4F79-8E63-CA7D21784D63}"/>
  </bookViews>
  <sheets>
    <sheet name="Matriz GUT" sheetId="1" r:id="rId1"/>
    <sheet name="Apoi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I7" i="1" s="1"/>
  <c r="D6" i="1"/>
  <c r="I6" i="1" s="1"/>
  <c r="D5" i="1"/>
  <c r="I5" i="1" s="1"/>
  <c r="D4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I16" i="1" s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I24" i="1" l="1"/>
  <c r="I23" i="1"/>
  <c r="I17" i="1"/>
  <c r="I25" i="1"/>
  <c r="I10" i="1"/>
  <c r="I18" i="1"/>
  <c r="I26" i="1"/>
  <c r="I11" i="1"/>
  <c r="I19" i="1"/>
  <c r="I12" i="1"/>
  <c r="I20" i="1"/>
  <c r="I13" i="1"/>
  <c r="I21" i="1"/>
  <c r="I14" i="1"/>
  <c r="I22" i="1"/>
  <c r="I9" i="1"/>
  <c r="I15" i="1"/>
  <c r="I4" i="1"/>
</calcChain>
</file>

<file path=xl/sharedStrings.xml><?xml version="1.0" encoding="utf-8"?>
<sst xmlns="http://schemas.openxmlformats.org/spreadsheetml/2006/main" count="67" uniqueCount="34">
  <si>
    <t>Matriz de Prioridade (GUT)</t>
  </si>
  <si>
    <t>Legenda</t>
  </si>
  <si>
    <t>Descrição da ção</t>
  </si>
  <si>
    <t>Gravidade</t>
  </si>
  <si>
    <t>Urgência</t>
  </si>
  <si>
    <t>Tendência</t>
  </si>
  <si>
    <t>Prioridade Final</t>
  </si>
  <si>
    <t>Não é Grave</t>
  </si>
  <si>
    <t>Pouco Grave</t>
  </si>
  <si>
    <t>Grave</t>
  </si>
  <si>
    <t>Muito Grave</t>
  </si>
  <si>
    <t>Gravíssimo</t>
  </si>
  <si>
    <t> Não tem pressa</t>
  </si>
  <si>
    <t>Pode esperar um pouco</t>
  </si>
  <si>
    <t>Resolver o mais cedo possível</t>
  </si>
  <si>
    <t>Resolver com alguma urgência</t>
  </si>
  <si>
    <t>Necessita de ação imediata</t>
  </si>
  <si>
    <t>Não vai piorar</t>
  </si>
  <si>
    <t>Vai Piorar em longo prazo</t>
  </si>
  <si>
    <t>Vai Piorar em médio prazo</t>
  </si>
  <si>
    <t>Vai piorar em pouco tempo</t>
  </si>
  <si>
    <t>Vai piorar rapidamente</t>
  </si>
  <si>
    <t xml:space="preserve">Data na Análise: </t>
  </si>
  <si>
    <t>Setor da Ocorrência</t>
  </si>
  <si>
    <t>Responsáveis pela análise:</t>
  </si>
  <si>
    <t>Problema 1</t>
  </si>
  <si>
    <t>Problema 2</t>
  </si>
  <si>
    <t>Problema 3</t>
  </si>
  <si>
    <t>Problema 4</t>
  </si>
  <si>
    <t>Problema 5</t>
  </si>
  <si>
    <t>RESULTADO E INTERPRETAÇÃO</t>
  </si>
  <si>
    <t>De acordo com a sinalização da cor, quanto mais próximo do vermelho, mais críticos, e deve ser priorizado.</t>
  </si>
  <si>
    <t>Prioridade Máxima</t>
  </si>
  <si>
    <t>Seguir prioridade de acordo com a direção da seta.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</si>
</sst>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</font>
    <font>
      <sz val="12"/>
      <color rgb="FF40404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/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3" borderId="0" xfId="0" applyFill="1" applyBorder="1" applyAlignment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88605</xdr:colOff>
      <xdr:row>24</xdr:row>
      <xdr:rowOff>22150</xdr:rowOff>
    </xdr:from>
    <xdr:to>
      <xdr:col>14</xdr:col>
      <xdr:colOff>155058</xdr:colOff>
      <xdr:row>24</xdr:row>
      <xdr:rowOff>143982</xdr:rowOff>
    </xdr:to>
    <xdr:sp macro="" textlink="">
      <xdr:nvSpPr>
        <xdr:cNvPr id="10" name="Seta: para Baixo 9">
          <a:extLst>
            <a:ext uri="{FF2B5EF4-FFF2-40B4-BE49-F238E27FC236}">
              <a16:creationId xmlns:a16="http://schemas.microsoft.com/office/drawing/2014/main" id="{70ABD770-8D53-4D6D-8905-2AC13C8F7E70}"/>
            </a:ext>
          </a:extLst>
        </xdr:cNvPr>
        <xdr:cNvSpPr/>
      </xdr:nvSpPr>
      <xdr:spPr>
        <a:xfrm>
          <a:off x="15018489" y="4895406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88605</xdr:colOff>
      <xdr:row>25</xdr:row>
      <xdr:rowOff>44303</xdr:rowOff>
    </xdr:from>
    <xdr:to>
      <xdr:col>14</xdr:col>
      <xdr:colOff>155058</xdr:colOff>
      <xdr:row>25</xdr:row>
      <xdr:rowOff>166135</xdr:rowOff>
    </xdr:to>
    <xdr:sp macro="" textlink="">
      <xdr:nvSpPr>
        <xdr:cNvPr id="11" name="Seta: para Baixo 10">
          <a:extLst>
            <a:ext uri="{FF2B5EF4-FFF2-40B4-BE49-F238E27FC236}">
              <a16:creationId xmlns:a16="http://schemas.microsoft.com/office/drawing/2014/main" id="{F90E65CB-6B03-4E00-9AFB-C43A89E2DB6F}"/>
            </a:ext>
          </a:extLst>
        </xdr:cNvPr>
        <xdr:cNvSpPr/>
      </xdr:nvSpPr>
      <xdr:spPr>
        <a:xfrm>
          <a:off x="15018489" y="5105844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88604</xdr:colOff>
      <xdr:row>26</xdr:row>
      <xdr:rowOff>66453</xdr:rowOff>
    </xdr:from>
    <xdr:to>
      <xdr:col>14</xdr:col>
      <xdr:colOff>155057</xdr:colOff>
      <xdr:row>26</xdr:row>
      <xdr:rowOff>188285</xdr:rowOff>
    </xdr:to>
    <xdr:sp macro="" textlink="">
      <xdr:nvSpPr>
        <xdr:cNvPr id="12" name="Seta: para Baixo 11">
          <a:extLst>
            <a:ext uri="{FF2B5EF4-FFF2-40B4-BE49-F238E27FC236}">
              <a16:creationId xmlns:a16="http://schemas.microsoft.com/office/drawing/2014/main" id="{2FBC84D7-8970-4B9C-BF3A-08BB5FB352FD}"/>
            </a:ext>
          </a:extLst>
        </xdr:cNvPr>
        <xdr:cNvSpPr/>
      </xdr:nvSpPr>
      <xdr:spPr>
        <a:xfrm>
          <a:off x="15018488" y="5316279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99680</xdr:colOff>
      <xdr:row>27</xdr:row>
      <xdr:rowOff>55378</xdr:rowOff>
    </xdr:from>
    <xdr:to>
      <xdr:col>14</xdr:col>
      <xdr:colOff>166133</xdr:colOff>
      <xdr:row>27</xdr:row>
      <xdr:rowOff>177210</xdr:rowOff>
    </xdr:to>
    <xdr:sp macro="" textlink="">
      <xdr:nvSpPr>
        <xdr:cNvPr id="13" name="Seta: para Baixo 12">
          <a:extLst>
            <a:ext uri="{FF2B5EF4-FFF2-40B4-BE49-F238E27FC236}">
              <a16:creationId xmlns:a16="http://schemas.microsoft.com/office/drawing/2014/main" id="{4AA3FAF3-7B31-4B23-A717-CE747BF827E3}"/>
            </a:ext>
          </a:extLst>
        </xdr:cNvPr>
        <xdr:cNvSpPr/>
      </xdr:nvSpPr>
      <xdr:spPr>
        <a:xfrm>
          <a:off x="15029564" y="5559942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99680</xdr:colOff>
      <xdr:row>28</xdr:row>
      <xdr:rowOff>55378</xdr:rowOff>
    </xdr:from>
    <xdr:to>
      <xdr:col>14</xdr:col>
      <xdr:colOff>166133</xdr:colOff>
      <xdr:row>28</xdr:row>
      <xdr:rowOff>177210</xdr:rowOff>
    </xdr:to>
    <xdr:sp macro="" textlink="">
      <xdr:nvSpPr>
        <xdr:cNvPr id="14" name="Seta: para Baixo 13">
          <a:extLst>
            <a:ext uri="{FF2B5EF4-FFF2-40B4-BE49-F238E27FC236}">
              <a16:creationId xmlns:a16="http://schemas.microsoft.com/office/drawing/2014/main" id="{C25F9B23-BA40-4B79-B82F-44AF15B93620}"/>
            </a:ext>
          </a:extLst>
        </xdr:cNvPr>
        <xdr:cNvSpPr/>
      </xdr:nvSpPr>
      <xdr:spPr>
        <a:xfrm>
          <a:off x="15029564" y="5825756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159A-3889-4CBC-A797-064F652BD1FE}">
  <dimension ref="A1:AF94"/>
  <sheetViews>
    <sheetView topLeftCell="I10" zoomScale="148" zoomScaleNormal="148" workbookViewId="0">
      <selection activeCell="S27" sqref="S27"/>
    </sheetView>
  </sheetViews>
  <sheetFormatPr defaultRowHeight="15" x14ac:dyDescent="0.25"/>
  <cols>
    <col min="2" max="2" width="48.140625" customWidth="1"/>
    <col min="3" max="3" width="19" customWidth="1"/>
    <col min="4" max="4" width="5.7109375" customWidth="1"/>
    <col min="5" max="5" width="28" customWidth="1"/>
    <col min="6" max="6" width="7.85546875" customWidth="1"/>
    <col min="7" max="7" width="27.28515625" customWidth="1"/>
    <col min="8" max="8" width="6.85546875" customWidth="1"/>
    <col min="9" max="9" width="11.85546875" customWidth="1"/>
    <col min="10" max="10" width="5.28515625" customWidth="1"/>
    <col min="11" max="11" width="6" customWidth="1"/>
    <col min="12" max="12" width="34.5703125" customWidth="1"/>
    <col min="13" max="13" width="5.28515625" customWidth="1"/>
    <col min="15" max="15" width="3.85546875" customWidth="1"/>
    <col min="16" max="16" width="22.140625" customWidth="1"/>
  </cols>
  <sheetData>
    <row r="1" spans="1:32" x14ac:dyDescent="0.25">
      <c r="A1" s="29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2"/>
      <c r="AF1" s="12"/>
    </row>
    <row r="2" spans="1:32" ht="23.25" x14ac:dyDescent="0.25">
      <c r="A2" s="29"/>
      <c r="B2" s="30" t="s">
        <v>0</v>
      </c>
      <c r="C2" s="30"/>
      <c r="D2" s="30"/>
      <c r="E2" s="30"/>
      <c r="F2" s="30"/>
      <c r="G2" s="30"/>
      <c r="H2" s="30"/>
      <c r="I2" s="30"/>
      <c r="J2" s="1"/>
      <c r="K2" s="31" t="s">
        <v>1</v>
      </c>
      <c r="L2" s="3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ht="31.5" x14ac:dyDescent="0.25">
      <c r="A3" s="29"/>
      <c r="B3" s="2" t="s">
        <v>2</v>
      </c>
      <c r="C3" s="33" t="s">
        <v>3</v>
      </c>
      <c r="D3" s="34"/>
      <c r="E3" s="33" t="s">
        <v>4</v>
      </c>
      <c r="F3" s="34"/>
      <c r="G3" s="33" t="s">
        <v>5</v>
      </c>
      <c r="H3" s="34"/>
      <c r="I3" s="3" t="s">
        <v>6</v>
      </c>
      <c r="J3" s="1"/>
      <c r="K3" s="32"/>
      <c r="L3" s="3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ht="15.75" x14ac:dyDescent="0.25">
      <c r="A4" s="29"/>
      <c r="B4" s="22" t="s">
        <v>25</v>
      </c>
      <c r="C4" s="4" t="s">
        <v>9</v>
      </c>
      <c r="D4" s="4">
        <f>VLOOKUP(C4,L5:M9,2,0)</f>
        <v>3</v>
      </c>
      <c r="E4" s="4" t="s">
        <v>13</v>
      </c>
      <c r="F4" s="4">
        <f>VLOOKUP(E4,L12:M16,2,0)</f>
        <v>2</v>
      </c>
      <c r="G4" s="4" t="s">
        <v>20</v>
      </c>
      <c r="H4" s="5">
        <f>VLOOKUP(G4,L19:M23,2,0)</f>
        <v>4</v>
      </c>
      <c r="I4" s="4">
        <f>D4*F4*H4</f>
        <v>24</v>
      </c>
      <c r="J4" s="1"/>
      <c r="K4" s="27" t="s">
        <v>3</v>
      </c>
      <c r="L4" s="3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x14ac:dyDescent="0.25">
      <c r="A5" s="29"/>
      <c r="B5" s="22" t="s">
        <v>26</v>
      </c>
      <c r="C5" s="4" t="s">
        <v>8</v>
      </c>
      <c r="D5" s="4">
        <f>VLOOKUP(C5,L5:M9,2,0)</f>
        <v>2</v>
      </c>
      <c r="E5" s="4" t="s">
        <v>13</v>
      </c>
      <c r="F5" s="4">
        <f>VLOOKUP(E5,L12:M16,2,0)</f>
        <v>2</v>
      </c>
      <c r="G5" s="4" t="s">
        <v>20</v>
      </c>
      <c r="H5" s="5">
        <f>VLOOKUP(G5,L19:M23,2,0)</f>
        <v>4</v>
      </c>
      <c r="I5" s="4">
        <f t="shared" ref="I5:I26" si="0">D5*F5*H5</f>
        <v>16</v>
      </c>
      <c r="J5" s="1"/>
      <c r="K5" s="7">
        <v>1</v>
      </c>
      <c r="L5" s="8" t="s">
        <v>7</v>
      </c>
      <c r="M5" s="9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x14ac:dyDescent="0.25">
      <c r="A6" s="29"/>
      <c r="B6" s="22" t="s">
        <v>27</v>
      </c>
      <c r="C6" s="4" t="s">
        <v>7</v>
      </c>
      <c r="D6" s="4">
        <f>VLOOKUP(C6,L5:M9,2,0)</f>
        <v>1</v>
      </c>
      <c r="E6" s="4" t="s">
        <v>13</v>
      </c>
      <c r="F6" s="4">
        <f>VLOOKUP(E6,L12:M16,2,0)</f>
        <v>2</v>
      </c>
      <c r="G6" s="4" t="s">
        <v>20</v>
      </c>
      <c r="H6" s="5">
        <f>VLOOKUP(G6,L19:M23,2,0)</f>
        <v>4</v>
      </c>
      <c r="I6" s="4">
        <f t="shared" si="0"/>
        <v>8</v>
      </c>
      <c r="J6" s="1"/>
      <c r="K6" s="10">
        <v>2</v>
      </c>
      <c r="L6" s="11" t="s">
        <v>8</v>
      </c>
      <c r="M6" s="9">
        <v>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2" x14ac:dyDescent="0.25">
      <c r="A7" s="29"/>
      <c r="B7" s="22" t="s">
        <v>28</v>
      </c>
      <c r="C7" s="4" t="s">
        <v>11</v>
      </c>
      <c r="D7" s="4">
        <f>VLOOKUP(C7,L5:M9,2,0)</f>
        <v>5</v>
      </c>
      <c r="E7" s="4" t="s">
        <v>13</v>
      </c>
      <c r="F7" s="4">
        <f>VLOOKUP(E7,L12:M16,2,0)</f>
        <v>2</v>
      </c>
      <c r="G7" s="4" t="s">
        <v>20</v>
      </c>
      <c r="H7" s="5">
        <f>VLOOKUP(G7,L19:M23,2,0)</f>
        <v>4</v>
      </c>
      <c r="I7" s="4">
        <f t="shared" si="0"/>
        <v>40</v>
      </c>
      <c r="J7" s="1"/>
      <c r="K7" s="10">
        <v>3</v>
      </c>
      <c r="L7" s="11" t="s">
        <v>9</v>
      </c>
      <c r="M7" s="9">
        <v>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2" x14ac:dyDescent="0.25">
      <c r="A8" s="29"/>
      <c r="B8" s="22" t="s">
        <v>29</v>
      </c>
      <c r="C8" s="4" t="s">
        <v>9</v>
      </c>
      <c r="D8" s="4">
        <f>VLOOKUP(C8,L5:M9,2,0)</f>
        <v>3</v>
      </c>
      <c r="E8" s="4" t="s">
        <v>13</v>
      </c>
      <c r="F8" s="4">
        <f>VLOOKUP(E8,L12:M16,2,0)</f>
        <v>2</v>
      </c>
      <c r="G8" s="4" t="s">
        <v>20</v>
      </c>
      <c r="H8" s="5">
        <f>VLOOKUP(G8,L19:M23,2,0)</f>
        <v>4</v>
      </c>
      <c r="I8" s="4">
        <f t="shared" si="0"/>
        <v>24</v>
      </c>
      <c r="J8" s="1"/>
      <c r="K8" s="10">
        <v>4</v>
      </c>
      <c r="L8" s="11" t="s">
        <v>10</v>
      </c>
      <c r="M8" s="9">
        <v>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2" x14ac:dyDescent="0.25">
      <c r="A9" s="29"/>
      <c r="B9" s="22"/>
      <c r="C9" s="4"/>
      <c r="D9" s="4" t="e">
        <f>VLOOKUP(C9,L5:M9,2,0)</f>
        <v>#N/A</v>
      </c>
      <c r="E9" s="4"/>
      <c r="F9" s="4" t="e">
        <f>VLOOKUP(E9,L12:M16,2,0)</f>
        <v>#N/A</v>
      </c>
      <c r="G9" s="4"/>
      <c r="H9" s="5" t="e">
        <f>VLOOKUP(G9,L19:M23,2,0)</f>
        <v>#N/A</v>
      </c>
      <c r="I9" s="4" t="e">
        <f t="shared" si="0"/>
        <v>#N/A</v>
      </c>
      <c r="J9" s="1"/>
      <c r="K9" s="10">
        <v>5</v>
      </c>
      <c r="L9" s="11" t="s">
        <v>11</v>
      </c>
      <c r="M9" s="9">
        <v>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2" x14ac:dyDescent="0.25">
      <c r="A10" s="29"/>
      <c r="B10" s="22"/>
      <c r="C10" s="4"/>
      <c r="D10" s="4" t="e">
        <f>VLOOKUP(C10,L5:M9,2,0)</f>
        <v>#N/A</v>
      </c>
      <c r="E10" s="4"/>
      <c r="F10" s="4" t="e">
        <f>VLOOKUP(E10,L12:M16,2,0)</f>
        <v>#N/A</v>
      </c>
      <c r="G10" s="4"/>
      <c r="H10" s="5" t="e">
        <f>VLOOKUP(G10,L19:M23,2,0)</f>
        <v>#N/A</v>
      </c>
      <c r="I10" s="4" t="e">
        <f t="shared" si="0"/>
        <v>#N/A</v>
      </c>
      <c r="J10" s="1"/>
      <c r="K10" s="14"/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2" ht="15.75" x14ac:dyDescent="0.25">
      <c r="A11" s="29"/>
      <c r="B11" s="22"/>
      <c r="C11" s="4"/>
      <c r="D11" s="4" t="e">
        <f>VLOOKUP(C11,L5:M9,2,0)</f>
        <v>#N/A</v>
      </c>
      <c r="E11" s="4"/>
      <c r="F11" s="4" t="e">
        <f>VLOOKUP(E11,L12:M16,2,0)</f>
        <v>#N/A</v>
      </c>
      <c r="G11" s="4"/>
      <c r="H11" s="5" t="e">
        <f>VLOOKUP(G11,L19:M23,2,0)</f>
        <v>#N/A</v>
      </c>
      <c r="I11" s="4" t="e">
        <f t="shared" si="0"/>
        <v>#N/A</v>
      </c>
      <c r="J11" s="1"/>
      <c r="K11" s="27" t="s">
        <v>4</v>
      </c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2" x14ac:dyDescent="0.25">
      <c r="A12" s="29"/>
      <c r="B12" s="22"/>
      <c r="C12" s="4"/>
      <c r="D12" s="4" t="e">
        <f>VLOOKUP(C12,L5:M9,2,0)</f>
        <v>#N/A</v>
      </c>
      <c r="E12" s="4"/>
      <c r="F12" s="4" t="e">
        <f>VLOOKUP(E12,L12:M16,2,0)</f>
        <v>#N/A</v>
      </c>
      <c r="G12" s="4"/>
      <c r="H12" s="5" t="e">
        <f>VLOOKUP(G12,L19:M23,2,0)</f>
        <v>#N/A</v>
      </c>
      <c r="I12" s="4" t="e">
        <f t="shared" si="0"/>
        <v>#N/A</v>
      </c>
      <c r="J12" s="1"/>
      <c r="K12" s="10">
        <v>1</v>
      </c>
      <c r="L12" s="11" t="s">
        <v>12</v>
      </c>
      <c r="M12" s="9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2" x14ac:dyDescent="0.25">
      <c r="A13" s="29"/>
      <c r="B13" s="22"/>
      <c r="C13" s="4"/>
      <c r="D13" s="4" t="e">
        <f>VLOOKUP(C13,L5:M9,2,0)</f>
        <v>#N/A</v>
      </c>
      <c r="E13" s="4"/>
      <c r="F13" s="4" t="e">
        <f>VLOOKUP(E13,L12:M16,2,0)</f>
        <v>#N/A</v>
      </c>
      <c r="G13" s="4"/>
      <c r="H13" s="5" t="e">
        <f>VLOOKUP(G13,L19:M23,2,0)</f>
        <v>#N/A</v>
      </c>
      <c r="I13" s="4" t="e">
        <f t="shared" si="0"/>
        <v>#N/A</v>
      </c>
      <c r="J13" s="1"/>
      <c r="K13" s="10">
        <v>2</v>
      </c>
      <c r="L13" s="11" t="s">
        <v>13</v>
      </c>
      <c r="M13" s="9">
        <v>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2" x14ac:dyDescent="0.25">
      <c r="A14" s="29"/>
      <c r="B14" s="22"/>
      <c r="C14" s="4"/>
      <c r="D14" s="4" t="e">
        <f>VLOOKUP(C14,L5:M9,2,0)</f>
        <v>#N/A</v>
      </c>
      <c r="E14" s="4"/>
      <c r="F14" s="4" t="e">
        <f>VLOOKUP(E14,L12:M16,2,0)</f>
        <v>#N/A</v>
      </c>
      <c r="G14" s="4"/>
      <c r="H14" s="5" t="e">
        <f>VLOOKUP(G14,L19:M23,2,0)</f>
        <v>#N/A</v>
      </c>
      <c r="I14" s="4" t="e">
        <f t="shared" si="0"/>
        <v>#N/A</v>
      </c>
      <c r="J14" s="1"/>
      <c r="K14" s="10">
        <v>3</v>
      </c>
      <c r="L14" s="11" t="s">
        <v>14</v>
      </c>
      <c r="M14" s="9">
        <v>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2" x14ac:dyDescent="0.25">
      <c r="A15" s="29"/>
      <c r="B15" s="22"/>
      <c r="C15" s="4"/>
      <c r="D15" s="4" t="e">
        <f>VLOOKUP(C15,L5:M9,2,0)</f>
        <v>#N/A</v>
      </c>
      <c r="E15" s="4"/>
      <c r="F15" s="4" t="e">
        <f>VLOOKUP(E15,L12:M16,2,0)</f>
        <v>#N/A</v>
      </c>
      <c r="G15" s="4"/>
      <c r="H15" s="5" t="e">
        <f>VLOOKUP(G15,L19:M23,2,0)</f>
        <v>#N/A</v>
      </c>
      <c r="I15" s="4" t="e">
        <f t="shared" si="0"/>
        <v>#N/A</v>
      </c>
      <c r="J15" s="1"/>
      <c r="K15" s="10">
        <v>4</v>
      </c>
      <c r="L15" s="11" t="s">
        <v>15</v>
      </c>
      <c r="M15" s="9">
        <v>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2" x14ac:dyDescent="0.25">
      <c r="A16" s="29"/>
      <c r="B16" s="22"/>
      <c r="C16" s="4"/>
      <c r="D16" s="4" t="e">
        <f>VLOOKUP(C16,L5:M9,2,0)</f>
        <v>#N/A</v>
      </c>
      <c r="E16" s="4"/>
      <c r="F16" s="4" t="e">
        <f>VLOOKUP(E16,L12:M16,2,0)</f>
        <v>#N/A</v>
      </c>
      <c r="G16" s="4"/>
      <c r="H16" s="5" t="e">
        <f>VLOOKUP(G16,L19:M23,2,0)</f>
        <v>#N/A</v>
      </c>
      <c r="I16" s="4" t="e">
        <f t="shared" si="0"/>
        <v>#N/A</v>
      </c>
      <c r="J16" s="1"/>
      <c r="K16" s="10">
        <v>5</v>
      </c>
      <c r="L16" s="11" t="s">
        <v>16</v>
      </c>
      <c r="M16" s="9">
        <v>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29"/>
      <c r="B17" s="22"/>
      <c r="C17" s="4"/>
      <c r="D17" s="4" t="e">
        <f>VLOOKUP(C17,L5:M9,2,0)</f>
        <v>#N/A</v>
      </c>
      <c r="E17" s="4"/>
      <c r="F17" s="4" t="e">
        <f>VLOOKUP(E17,L12:M16,2,0)</f>
        <v>#N/A</v>
      </c>
      <c r="G17" s="4"/>
      <c r="H17" s="5" t="e">
        <f>VLOOKUP(G17,L19:M23,2,0)</f>
        <v>#N/A</v>
      </c>
      <c r="I17" s="4" t="e">
        <f t="shared" si="0"/>
        <v>#N/A</v>
      </c>
      <c r="J17" s="1"/>
      <c r="K17" s="14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29"/>
      <c r="B18" s="22"/>
      <c r="C18" s="4"/>
      <c r="D18" s="4" t="e">
        <f>VLOOKUP(C18,L5:M9,2,0)</f>
        <v>#N/A</v>
      </c>
      <c r="E18" s="4"/>
      <c r="F18" s="4" t="e">
        <f>VLOOKUP(E18,L12:M16,2,0)</f>
        <v>#N/A</v>
      </c>
      <c r="G18" s="4"/>
      <c r="H18" s="5" t="e">
        <f>VLOOKUP(G18,L19:M23,2,0)</f>
        <v>#N/A</v>
      </c>
      <c r="I18" s="4" t="e">
        <f t="shared" si="0"/>
        <v>#N/A</v>
      </c>
      <c r="J18" s="1"/>
      <c r="K18" s="27" t="s">
        <v>5</v>
      </c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29"/>
      <c r="B19" s="22"/>
      <c r="C19" s="4"/>
      <c r="D19" s="4" t="e">
        <f>VLOOKUP(C19,L5:M9,2,0)</f>
        <v>#N/A</v>
      </c>
      <c r="E19" s="4"/>
      <c r="F19" s="4" t="e">
        <f>VLOOKUP(E19,L12:M16,2,0)</f>
        <v>#N/A</v>
      </c>
      <c r="G19" s="4"/>
      <c r="H19" s="5" t="e">
        <f>VLOOKUP(G19,L19:M23,2,0)</f>
        <v>#N/A</v>
      </c>
      <c r="I19" s="4" t="e">
        <f t="shared" si="0"/>
        <v>#N/A</v>
      </c>
      <c r="J19" s="1"/>
      <c r="K19" s="10">
        <v>1</v>
      </c>
      <c r="L19" s="11" t="s">
        <v>17</v>
      </c>
      <c r="M19" s="9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29"/>
      <c r="B20" s="22"/>
      <c r="C20" s="4"/>
      <c r="D20" s="4" t="e">
        <f>VLOOKUP(C20,L5:M9,2,0)</f>
        <v>#N/A</v>
      </c>
      <c r="E20" s="4"/>
      <c r="F20" s="4" t="e">
        <f>VLOOKUP(E20,L12:M16,2,0)</f>
        <v>#N/A</v>
      </c>
      <c r="G20" s="4"/>
      <c r="H20" s="5" t="e">
        <f>VLOOKUP(G20,L19:M23,2,0)</f>
        <v>#N/A</v>
      </c>
      <c r="I20" s="4" t="e">
        <f t="shared" si="0"/>
        <v>#N/A</v>
      </c>
      <c r="J20" s="1"/>
      <c r="K20" s="10">
        <v>2</v>
      </c>
      <c r="L20" s="11" t="s">
        <v>18</v>
      </c>
      <c r="M20" s="9">
        <v>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9"/>
      <c r="B21" s="22"/>
      <c r="C21" s="4"/>
      <c r="D21" s="4" t="e">
        <f>VLOOKUP(C21,L5:M9,2,0)</f>
        <v>#N/A</v>
      </c>
      <c r="E21" s="4"/>
      <c r="F21" s="4" t="e">
        <f>VLOOKUP(E21,L12:M16,2,0)</f>
        <v>#N/A</v>
      </c>
      <c r="G21" s="4"/>
      <c r="H21" s="5" t="e">
        <f>VLOOKUP(G21,L19:M23,2,0)</f>
        <v>#N/A</v>
      </c>
      <c r="I21" s="4" t="e">
        <f t="shared" si="0"/>
        <v>#N/A</v>
      </c>
      <c r="J21" s="1"/>
      <c r="K21" s="10">
        <v>3</v>
      </c>
      <c r="L21" s="11" t="s">
        <v>19</v>
      </c>
      <c r="M21" s="9">
        <v>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9"/>
      <c r="B22" s="22"/>
      <c r="C22" s="4"/>
      <c r="D22" s="4" t="e">
        <f>VLOOKUP(C22,L5:M9,2,0)</f>
        <v>#N/A</v>
      </c>
      <c r="E22" s="4"/>
      <c r="F22" s="4" t="e">
        <f>VLOOKUP(E22,L12:M16,2,0)</f>
        <v>#N/A</v>
      </c>
      <c r="G22" s="4"/>
      <c r="H22" s="5" t="e">
        <f>VLOOKUP(G22,L19:M23,2,0)</f>
        <v>#N/A</v>
      </c>
      <c r="I22" s="4" t="e">
        <f t="shared" si="0"/>
        <v>#N/A</v>
      </c>
      <c r="J22" s="1"/>
      <c r="K22" s="10">
        <v>4</v>
      </c>
      <c r="L22" s="11" t="s">
        <v>20</v>
      </c>
      <c r="M22" s="9">
        <v>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9"/>
      <c r="B23" s="22"/>
      <c r="C23" s="4"/>
      <c r="D23" s="4" t="e">
        <f>VLOOKUP(C23,L5:M9,2,0)</f>
        <v>#N/A</v>
      </c>
      <c r="E23" s="4"/>
      <c r="F23" s="4" t="e">
        <f>VLOOKUP(E23,L12:M16,2,0)</f>
        <v>#N/A</v>
      </c>
      <c r="G23" s="4"/>
      <c r="H23" s="5" t="e">
        <f>VLOOKUP(G23,L19:M23,2,0)</f>
        <v>#N/A</v>
      </c>
      <c r="I23" s="4" t="e">
        <f t="shared" si="0"/>
        <v>#N/A</v>
      </c>
      <c r="J23" s="1"/>
      <c r="K23" s="10">
        <v>5</v>
      </c>
      <c r="L23" s="11" t="s">
        <v>21</v>
      </c>
      <c r="M23" s="9">
        <v>5</v>
      </c>
      <c r="N23" s="1"/>
      <c r="O23" s="1"/>
      <c r="P23" s="1"/>
      <c r="Q23" s="1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29"/>
      <c r="B24" s="22"/>
      <c r="C24" s="4"/>
      <c r="D24" s="4" t="e">
        <f>VLOOKUP(C24,L5:M9,2,0)</f>
        <v>#N/A</v>
      </c>
      <c r="E24" s="4"/>
      <c r="F24" s="4" t="e">
        <f>VLOOKUP(E24,L12:M16,2,0)</f>
        <v>#N/A</v>
      </c>
      <c r="G24" s="4"/>
      <c r="H24" s="5" t="e">
        <f>VLOOKUP(G24,L19:M23,2,0)</f>
        <v>#N/A</v>
      </c>
      <c r="I24" s="4" t="e">
        <f t="shared" si="0"/>
        <v>#N/A</v>
      </c>
      <c r="J24" s="1"/>
      <c r="K24" s="1"/>
      <c r="L24" s="1"/>
      <c r="M24" s="1"/>
      <c r="N24" s="1"/>
      <c r="O24" s="1"/>
      <c r="P24" s="1"/>
      <c r="Q24" s="1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29"/>
      <c r="B25" s="22"/>
      <c r="C25" s="4"/>
      <c r="D25" s="4" t="e">
        <f>VLOOKUP(C25,L5:M9,2,0)</f>
        <v>#N/A</v>
      </c>
      <c r="E25" s="4"/>
      <c r="F25" s="4" t="e">
        <f>VLOOKUP(E25,L12:M16,2,0)</f>
        <v>#N/A</v>
      </c>
      <c r="G25" s="4"/>
      <c r="H25" s="5" t="e">
        <f>VLOOKUP(G25,L19:M23,2,0)</f>
        <v>#N/A</v>
      </c>
      <c r="I25" s="4" t="e">
        <f t="shared" si="0"/>
        <v>#N/A</v>
      </c>
      <c r="J25" s="1"/>
      <c r="K25" s="42" t="s">
        <v>30</v>
      </c>
      <c r="L25" s="42"/>
      <c r="M25" s="42"/>
      <c r="N25" s="10">
        <v>1</v>
      </c>
      <c r="O25" s="25"/>
      <c r="P25" s="24" t="s">
        <v>32</v>
      </c>
      <c r="Q25" s="2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5">
      <c r="A26" s="29"/>
      <c r="B26" s="23"/>
      <c r="C26" s="4"/>
      <c r="D26" s="15" t="e">
        <f>VLOOKUP(C26,L5:M9,2,0)</f>
        <v>#N/A</v>
      </c>
      <c r="E26" s="4"/>
      <c r="F26" s="15" t="e">
        <f>VLOOKUP(E26,L12:M16,2,0)</f>
        <v>#N/A</v>
      </c>
      <c r="G26" s="4"/>
      <c r="H26" s="19" t="e">
        <f>VLOOKUP(G26,L19:M23,2,0)</f>
        <v>#N/A</v>
      </c>
      <c r="I26" s="15" t="e">
        <f t="shared" si="0"/>
        <v>#N/A</v>
      </c>
      <c r="J26" s="1"/>
      <c r="K26" s="42"/>
      <c r="L26" s="42"/>
      <c r="M26" s="42"/>
      <c r="N26" s="10">
        <v>2</v>
      </c>
      <c r="O26" s="25"/>
      <c r="P26" s="36" t="s">
        <v>33</v>
      </c>
      <c r="Q26" s="2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0.25" customHeight="1" x14ac:dyDescent="0.25">
      <c r="A27" s="29"/>
      <c r="B27" s="20" t="s">
        <v>22</v>
      </c>
      <c r="C27" s="40"/>
      <c r="D27" s="40"/>
      <c r="E27" s="40"/>
      <c r="F27" s="40"/>
      <c r="G27" s="40"/>
      <c r="H27" s="40"/>
      <c r="I27" s="40"/>
      <c r="J27" s="17"/>
      <c r="K27" s="39" t="s">
        <v>31</v>
      </c>
      <c r="L27" s="39"/>
      <c r="M27" s="39"/>
      <c r="N27" s="10">
        <v>3</v>
      </c>
      <c r="O27" s="25"/>
      <c r="P27" s="37"/>
      <c r="Q27" s="26"/>
      <c r="R27" s="17"/>
      <c r="S27" s="17"/>
      <c r="T27" s="17"/>
      <c r="U27" s="17"/>
      <c r="V27" s="17"/>
      <c r="W27" s="17"/>
      <c r="X27" s="17"/>
      <c r="Y27" s="17"/>
      <c r="Z27" s="1"/>
      <c r="AA27" s="1"/>
      <c r="AB27" s="1"/>
      <c r="AC27" s="1"/>
      <c r="AD27" s="1"/>
    </row>
    <row r="28" spans="1:30" ht="21" x14ac:dyDescent="0.25">
      <c r="A28" s="29"/>
      <c r="B28" s="20" t="s">
        <v>23</v>
      </c>
      <c r="C28" s="40"/>
      <c r="D28" s="40"/>
      <c r="E28" s="40"/>
      <c r="F28" s="40"/>
      <c r="G28" s="40"/>
      <c r="H28" s="40"/>
      <c r="I28" s="40"/>
      <c r="J28" s="17"/>
      <c r="K28" s="39"/>
      <c r="L28" s="39"/>
      <c r="M28" s="39"/>
      <c r="N28" s="10">
        <v>4</v>
      </c>
      <c r="O28" s="25"/>
      <c r="P28" s="37"/>
      <c r="Q28" s="26"/>
      <c r="R28" s="17"/>
      <c r="S28" s="17"/>
      <c r="T28" s="17"/>
      <c r="U28" s="17"/>
      <c r="V28" s="17"/>
      <c r="W28" s="17"/>
      <c r="X28" s="17"/>
      <c r="Y28" s="17"/>
      <c r="Z28" s="1"/>
      <c r="AA28" s="1"/>
      <c r="AB28" s="1"/>
      <c r="AC28" s="1"/>
      <c r="AD28" s="1"/>
    </row>
    <row r="29" spans="1:30" ht="21" x14ac:dyDescent="0.25">
      <c r="A29" s="29"/>
      <c r="B29" s="21" t="s">
        <v>24</v>
      </c>
      <c r="C29" s="41"/>
      <c r="D29" s="41"/>
      <c r="E29" s="41"/>
      <c r="F29" s="41"/>
      <c r="G29" s="41"/>
      <c r="H29" s="41"/>
      <c r="I29" s="41"/>
      <c r="J29" s="18"/>
      <c r="K29" s="39"/>
      <c r="L29" s="39"/>
      <c r="M29" s="39"/>
      <c r="N29" s="10">
        <v>5</v>
      </c>
      <c r="O29" s="25"/>
      <c r="P29" s="38"/>
      <c r="Q29" s="26"/>
      <c r="R29" s="18"/>
      <c r="S29" s="18"/>
      <c r="T29" s="18"/>
      <c r="U29" s="18"/>
      <c r="V29" s="18"/>
      <c r="W29" s="18"/>
      <c r="X29" s="18"/>
      <c r="Y29" s="18"/>
      <c r="Z29" s="1"/>
      <c r="AA29" s="1"/>
      <c r="AB29" s="1"/>
      <c r="AC29" s="1"/>
      <c r="AD29" s="1"/>
    </row>
    <row r="30" spans="1:30" x14ac:dyDescent="0.25">
      <c r="A30" s="2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2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2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2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2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2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2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2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2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2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2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2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2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2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2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2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2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2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2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2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2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2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2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2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2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2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2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2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2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2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2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2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2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2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2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2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2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2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2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2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2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2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2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2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2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2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2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2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2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2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2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2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2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2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2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2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2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30" x14ac:dyDescent="0.25">
      <c r="A90" s="2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30" x14ac:dyDescent="0.25">
      <c r="A91" s="29"/>
    </row>
    <row r="92" spans="1:30" x14ac:dyDescent="0.25">
      <c r="A92" s="29"/>
    </row>
    <row r="93" spans="1:30" x14ac:dyDescent="0.25">
      <c r="A93" s="29"/>
    </row>
    <row r="94" spans="1:30" x14ac:dyDescent="0.25">
      <c r="A94" s="29"/>
    </row>
  </sheetData>
  <mergeCells count="15">
    <mergeCell ref="P26:P29"/>
    <mergeCell ref="K27:M29"/>
    <mergeCell ref="C27:I27"/>
    <mergeCell ref="C28:I28"/>
    <mergeCell ref="C29:I29"/>
    <mergeCell ref="K25:M26"/>
    <mergeCell ref="K11:L11"/>
    <mergeCell ref="K18:L18"/>
    <mergeCell ref="A1:A94"/>
    <mergeCell ref="B2:I2"/>
    <mergeCell ref="K2:L3"/>
    <mergeCell ref="C3:D3"/>
    <mergeCell ref="E3:F3"/>
    <mergeCell ref="G3:H3"/>
    <mergeCell ref="K4:L4"/>
  </mergeCells>
  <conditionalFormatting sqref="K5:K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1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9:K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5:N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CAC04D-02B0-4D56-99B8-8DCBDAE16790}">
          <x14:formula1>
            <xm:f>Apoio!$E$1:$E$5</xm:f>
          </x14:formula1>
          <xm:sqref>G4:G26</xm:sqref>
        </x14:dataValidation>
        <x14:dataValidation type="list" allowBlank="1" showInputMessage="1" showErrorMessage="1" xr:uid="{3E7FA973-DB30-46E4-B68F-BE58B83BABCC}">
          <x14:formula1>
            <xm:f>Apoio!$A$1:$A$5</xm:f>
          </x14:formula1>
          <xm:sqref>C4:C26</xm:sqref>
        </x14:dataValidation>
        <x14:dataValidation type="list" allowBlank="1" showInputMessage="1" showErrorMessage="1" xr:uid="{BE26C056-7009-4754-997F-8FDEACAEF05C}">
          <x14:formula1>
            <xm:f>Apoio!$C$1:$C$5</xm:f>
          </x14:formula1>
          <xm:sqref>E4:E26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C5CB-FB04-4B02-A2E4-468D3E7FB9E2}">
  <dimension ref="A1:E5"/>
  <sheetViews>
    <sheetView tabSelected="1" workbookViewId="0">
      <selection activeCell="D23" sqref="D23"/>
    </sheetView>
  </sheetViews>
  <sheetFormatPr defaultRowHeight="15" x14ac:dyDescent="0.25"/>
  <cols>
    <col min="1" max="1" width="26.28515625" customWidth="1"/>
    <col min="3" max="3" width="30.28515625" customWidth="1"/>
    <col min="5" max="5" width="25.85546875" customWidth="1"/>
  </cols>
  <sheetData>
    <row r="1" spans="1:5" x14ac:dyDescent="0.25">
      <c r="A1" s="8" t="s">
        <v>7</v>
      </c>
      <c r="C1" s="11" t="s">
        <v>12</v>
      </c>
      <c r="E1" s="11" t="s">
        <v>17</v>
      </c>
    </row>
    <row r="2" spans="1:5" x14ac:dyDescent="0.25">
      <c r="A2" s="11" t="s">
        <v>8</v>
      </c>
      <c r="C2" s="11" t="s">
        <v>13</v>
      </c>
      <c r="E2" s="11" t="s">
        <v>18</v>
      </c>
    </row>
    <row r="3" spans="1:5" x14ac:dyDescent="0.25">
      <c r="A3" s="11" t="s">
        <v>9</v>
      </c>
      <c r="C3" s="11" t="s">
        <v>14</v>
      </c>
      <c r="E3" s="11" t="s">
        <v>19</v>
      </c>
    </row>
    <row r="4" spans="1:5" x14ac:dyDescent="0.25">
      <c r="A4" s="11" t="s">
        <v>10</v>
      </c>
      <c r="C4" s="11" t="s">
        <v>15</v>
      </c>
      <c r="E4" s="11" t="s">
        <v>20</v>
      </c>
    </row>
    <row r="5" spans="1:5" x14ac:dyDescent="0.25">
      <c r="A5" s="11" t="s">
        <v>11</v>
      </c>
      <c r="C5" s="11" t="s">
        <v>16</v>
      </c>
      <c r="E5" s="11" t="s">
        <v>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GUT</vt:lpstr>
      <vt:lpstr>Apoio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Janily de Medeiros Cordeiro</dc:creator>
  <cp:lastModifiedBy>direx05</cp:lastModifiedBy>
  <dcterms:created xsi:type="dcterms:W3CDTF">2025-08-06T13:45:40Z</dcterms:created>
  <dcterms:modified xsi:type="dcterms:W3CDTF">2025-08-15T19:21:11Z</dcterms:modified>
</cp:coreProperties>
</file>